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Recursos Humanos\Seguranca do Trabalho\Arthurzeira - Ozil - Magrinho\CHECK LISTs\"/>
    </mc:Choice>
  </mc:AlternateContent>
  <bookViews>
    <workbookView xWindow="0" yWindow="0" windowWidth="20490" windowHeight="7620"/>
  </bookViews>
  <sheets>
    <sheet name="Frente de Trabalho" sheetId="1" r:id="rId1"/>
  </sheets>
  <definedNames>
    <definedName name="_xlnm.Print_Area" localSheetId="0">'Frente de Trabalho'!$B$2:$H$52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G46" i="1"/>
  <c r="H47" i="1" s="1"/>
  <c r="F46" i="1" l="1"/>
</calcChain>
</file>

<file path=xl/sharedStrings.xml><?xml version="1.0" encoding="utf-8"?>
<sst xmlns="http://schemas.openxmlformats.org/spreadsheetml/2006/main" count="82" uniqueCount="67">
  <si>
    <t>Nome e Assinatura do Auditado</t>
  </si>
  <si>
    <t>Nome e Assinatura Auditor</t>
  </si>
  <si>
    <t>NOTA DA AUDITORIA</t>
  </si>
  <si>
    <t>TOTAL DE PONTOS DO CHECKLIST</t>
  </si>
  <si>
    <t>AVALIAÇÃO FINAL</t>
  </si>
  <si>
    <t>É concedido intervalo de no mínimo 1 hora para refeição e descanso?
OBSERVAÇÃO: Deverá ser concedido obrigatoriamente intervalo para refeição e descanso.</t>
  </si>
  <si>
    <t>As máquinas e ferramentas estão armazenadas em local pré definido com isolamento de área?</t>
  </si>
  <si>
    <t>Equipe trabalhando sem nenhum adorno?</t>
  </si>
  <si>
    <t>Proteções de máquinas/ferramentas são adequadas (macaquinho policorte)</t>
  </si>
  <si>
    <t>Disco de corte armazenados em caixa de transporte e armazenamento, a caixa está com cadeado a chave está com líder? com rotação equivalente há máquina?</t>
  </si>
  <si>
    <t>Possuí comprovantes de destinação de resíduos disponibilizados na frente de serviço?</t>
  </si>
  <si>
    <t>Possui Lixeira em tamanho proporcional à quantidade de resíduos, identificada com tampa?Os lixos orgânicos e não orgânicos são separados para descarte?</t>
  </si>
  <si>
    <t>Existe celular para comunicação da equipe?</t>
  </si>
  <si>
    <t>O gerador está corretamente instalado?
OBSERVAÇÃO: Deve estar em local isolado, sem vazamento de combustível e com as conexões elétricas protegidas e aterrado?</t>
  </si>
  <si>
    <t>Possui Extintor ABC mínimo 6kg na validade, com trava de segurança, lacre e os adesivos do INMETRO e validades em bom estado de conservação?</t>
  </si>
  <si>
    <t>Rádio sendo usado para comunicação com trens e CCO (mochila com rádio de longo alcance em locias com corte de comunicação)?Existe Rádio em numero suficiente  para comunicação da equipe?</t>
  </si>
  <si>
    <t xml:space="preserve">Encarregado sabe se comunicar de forma clara e correta no rádio? (Conforme norma 4.1.3.3 do RO) </t>
  </si>
  <si>
    <t>O Mapa de risco e ou layout está feito e disponível na frente de trabalho?</t>
  </si>
  <si>
    <t>Foi realizado DDS e os trabalhadores souberam responder qual foi o tema? Equipe soube responder quais são os principios de segurança e 7 regras da vida.</t>
  </si>
  <si>
    <t>São adotadas medidas que protejam contra insolação excessiva? (protetor solar Fator 60 fps e toca árabe)</t>
  </si>
  <si>
    <t>Combustíveis e gases estão armazenados de forma segura na sombra e há uma distância mínima de 8m da área de vivência e utilizados de forma Segura? Os combustíveis deverão estar em galões militares com diagrama de hommel.</t>
  </si>
  <si>
    <t>Possui 2 unidades de lavabo para Lavagem das Mãos, com sabonete líquido, e toalhas de papel?</t>
  </si>
  <si>
    <t>Possui registro de presença do TST conforme manual do fornecedor? Está presente nas atividades criticas? Garantir documentações na frente de trabalho para ALC.</t>
  </si>
  <si>
    <t>Pré uso de máquinas estão preenchidos por trabalhadores devidamente treinados e com a evidência do treinamento?</t>
  </si>
  <si>
    <r>
      <t xml:space="preserve">Possui kit de emergência para atendimento de acidentes pessoais? possuir controle com  validades dos itens abaixo.
KIT: Pacote de compressas de gazes esterilizadas
Rolo de esparadrapo ou micropore
Algodão hidrófilo
Faixa de crepe em três tamanhos
Água oxigenada
Soro fisiológico
Pares de luvas de látex ambidestra
Frasco de PVPI (polvidine, iodine, etc)
Termômetro
Caixa de Band-aid
Tesoura sem ponta
Estojo para acondiciar o material
</t>
    </r>
    <r>
      <rPr>
        <b/>
        <sz val="17"/>
        <color rgb="FFFF0000"/>
        <rFont val="Tahoma"/>
        <family val="2"/>
      </rPr>
      <t>Prancha para resgate com fitas e colar cervical</t>
    </r>
  </si>
  <si>
    <t>FRENTE DE TRABALHO + ÁREA DE VIVÊNCIA</t>
  </si>
  <si>
    <t>I</t>
  </si>
  <si>
    <t>Tem pessoa habilitada para prestar atendimento de primeiros socorros? (verificar certificado de curso de P.S. e profissiência da pessoa)</t>
  </si>
  <si>
    <t>Existe meio de transporte para atendimento de emergência? (acidente, mal súbito, etc.)</t>
  </si>
  <si>
    <t>Turma está trabalhando dentro dos limites do boletim?</t>
  </si>
  <si>
    <t xml:space="preserve">Bandeiras posicionadas corretamente, conforme R.O?                                                                                                                                                                                                                                                                 </t>
  </si>
  <si>
    <t>O código que consta no Boletim é o mesmo responsável, que está respondendo o rádio no local?</t>
  </si>
  <si>
    <t>O Chefe de Turma Responsável está presente no local?</t>
  </si>
  <si>
    <t>O Chefe de Turma Possui RO 2 e treinamento de chefe de turma?</t>
  </si>
  <si>
    <t>Existem EPIs em bom estado de conservção e Uniformes com Refletivo para todos os trabalhadores? (Colaborador sem uniforme refletivo devem ser retirado da frente de trabalho)</t>
  </si>
  <si>
    <t>As ferramentas estão inspecionadas com a Cor do mês e estão em perfeitas condições? Ferramentas danificadas devem estar com fita preta e retiradas da área de trabalho. (As ferramentas sem inspeção devem ser interditadas)</t>
  </si>
  <si>
    <t>Os crachás (Fisicos e sistema) de treinamentos estão em dia (verificar ASO também)? Colaborador sem ASO ou sem crachá deverá ser retirado da frente de serviço.</t>
  </si>
  <si>
    <t>AST's e PT's estão corretamente preenchidas e assinadas? AST na ultima Revisão.</t>
  </si>
  <si>
    <t>Possui 01 banheiro químico ou barraca sanitária em bom estado com Assento Náutico para cada 10 funcionários, em distância menor ou igual a 150m da frente de trabalho? A mesma deverá estar limpa sem odores, disponível papel higiênico, lixeira com tampa forrada com saco plástico e deverá ter evidência de controle de limpeza, respeitando limite de boletim.</t>
  </si>
  <si>
    <t>Possui mesa para refeição em perfeito estado de conservação e higiene e cadeiras em quantidade para todos os funcionários? Mesa e cadeira não pode estar quebrada ou danificada.</t>
  </si>
  <si>
    <t>É disponibilizada marmita individual e/ou transporte de alimento até a frente de trabalho?</t>
  </si>
  <si>
    <t xml:space="preserve">A barraca está montada e em perfeitas condições (sem peças quebradas, rasgada, faltando e outras avarias)? Barraca tem espaço para todos os funcionários? </t>
  </si>
  <si>
    <t>Existe água potável disponível para toda jornada de trabalho? 5 L por colaborador(garrafa individual) mas garrafa reserva para equipe de 10 L,Colaborador sem garrafa térmica deverá ser retirado da frente de serviço</t>
  </si>
  <si>
    <t>INTERDIÃO</t>
  </si>
  <si>
    <t>Observações</t>
  </si>
  <si>
    <t>Avaliação</t>
  </si>
  <si>
    <t>Peso</t>
  </si>
  <si>
    <t>Descrição</t>
  </si>
  <si>
    <t>N°</t>
  </si>
  <si>
    <t>ORD</t>
  </si>
  <si>
    <t>Chefe de Boletim (Nome + Código):</t>
  </si>
  <si>
    <t>Área Responsável:</t>
  </si>
  <si>
    <t>Atividade realizada:</t>
  </si>
  <si>
    <t>Enecerregado da empresa:</t>
  </si>
  <si>
    <t>Local (cidade):</t>
  </si>
  <si>
    <t>Quantidade colaboradores:</t>
  </si>
  <si>
    <t>Engenheiro responsável pela empresa:</t>
  </si>
  <si>
    <t>Empresa:</t>
  </si>
  <si>
    <t>Data:</t>
  </si>
  <si>
    <t>Coordenador Responsável:</t>
  </si>
  <si>
    <t>Polo:</t>
  </si>
  <si>
    <t>Local (Km inicial e final):</t>
  </si>
  <si>
    <t>Gerente Responsável:</t>
  </si>
  <si>
    <t>Diretoria:</t>
  </si>
  <si>
    <t>Revisão 02 - 08/07/2022</t>
  </si>
  <si>
    <t>Check List Frente de Trabalho</t>
  </si>
  <si>
    <r>
      <rPr>
        <b/>
        <sz val="16"/>
        <rFont val="Tahoma"/>
        <family val="2"/>
      </rPr>
      <t>REGRA DE PONTUAÇÃO:</t>
    </r>
    <r>
      <rPr>
        <sz val="16"/>
        <rFont val="Tahoma"/>
        <family val="2"/>
      </rPr>
      <t xml:space="preserve">
O itens de</t>
    </r>
    <r>
      <rPr>
        <b/>
        <sz val="16"/>
        <color rgb="FFFF0000"/>
        <rFont val="Tahoma"/>
        <family val="2"/>
      </rPr>
      <t xml:space="preserve"> INTERDIÇÃO (PESO "I")</t>
    </r>
    <r>
      <rPr>
        <b/>
        <sz val="16"/>
        <rFont val="Tahoma"/>
        <family val="2"/>
      </rPr>
      <t xml:space="preserve"> </t>
    </r>
    <r>
      <rPr>
        <sz val="16"/>
        <rFont val="Tahoma"/>
        <family val="2"/>
      </rPr>
      <t xml:space="preserve">quando não atendidos, faz com que a nota da auditoria seja 0,00% (Zero), e os desvios encontrados com prazo de regularização de 24h, ou desmobilização completa dos colaboradores alojados para um hotel / novo alojamento devidamente liberado pela equipe de SMS RUMO.
Para os demais itens, será atribuído peso de </t>
    </r>
    <r>
      <rPr>
        <b/>
        <sz val="16"/>
        <rFont val="Tahoma"/>
        <family val="2"/>
      </rPr>
      <t>2</t>
    </r>
    <r>
      <rPr>
        <sz val="16"/>
        <rFont val="Tahoma"/>
        <family val="2"/>
      </rPr>
      <t xml:space="preserve"> à </t>
    </r>
    <r>
      <rPr>
        <b/>
        <sz val="16"/>
        <rFont val="Tahoma"/>
        <family val="2"/>
      </rPr>
      <t>15</t>
    </r>
    <r>
      <rPr>
        <sz val="16"/>
        <rFont val="Tahoma"/>
        <family val="2"/>
      </rPr>
      <t xml:space="preserve"> pontos, sendo o peso </t>
    </r>
    <r>
      <rPr>
        <b/>
        <sz val="16"/>
        <rFont val="Tahoma"/>
        <family val="2"/>
      </rPr>
      <t>15</t>
    </r>
    <r>
      <rPr>
        <sz val="16"/>
        <rFont val="Tahoma"/>
        <family val="2"/>
      </rPr>
      <t xml:space="preserve"> de maior relevância e </t>
    </r>
    <r>
      <rPr>
        <b/>
        <sz val="16"/>
        <rFont val="Tahoma"/>
        <family val="2"/>
      </rPr>
      <t>2</t>
    </r>
    <r>
      <rPr>
        <sz val="16"/>
        <rFont val="Tahoma"/>
        <family val="2"/>
      </rPr>
      <t xml:space="preserve"> de menor. Itens não aplicados serão tratados como N/A e para o cálculo final da pontuação serão subtraidos da pontuação máxima do checklist . Ex: Se temos 200 pontos possíveis como máximo e temos 20 itens N/A, então, a pontuação máxima será 100 - 20 = 80 pontos = 100%.
</t>
    </r>
    <r>
      <rPr>
        <b/>
        <sz val="16"/>
        <rFont val="Tahoma"/>
        <family val="2"/>
      </rPr>
      <t>CÁLCULO:</t>
    </r>
    <r>
      <rPr>
        <sz val="16"/>
        <rFont val="Tahoma"/>
        <family val="2"/>
      </rPr>
      <t xml:space="preserve"> Resultado da área = Pontos obtidos x 100% / pontos possíveis. Para auxiliar nos cálculos foram elaboradas algumas formulas contidas nesta planilha e será necessário somente preencher às colunas "G".
</t>
    </r>
    <r>
      <rPr>
        <b/>
        <sz val="16"/>
        <rFont val="Tahoma"/>
        <family val="2"/>
      </rPr>
      <t>DESCUMPRIMENTO:</t>
    </r>
    <r>
      <rPr>
        <sz val="16"/>
        <rFont val="Tahoma"/>
        <family val="2"/>
      </rPr>
      <t xml:space="preserve"> O não cumprimento em um dos itens</t>
    </r>
    <r>
      <rPr>
        <sz val="16"/>
        <color theme="1"/>
        <rFont val="Tahoma"/>
        <family val="2"/>
      </rPr>
      <t xml:space="preserve"> acima, implicará em</t>
    </r>
    <r>
      <rPr>
        <sz val="16"/>
        <rFont val="Tahoma"/>
        <family val="2"/>
      </rPr>
      <t xml:space="preserve"> medidas previstas em contrato, conforme regras de</t>
    </r>
    <r>
      <rPr>
        <b/>
        <sz val="16"/>
        <rFont val="Tahoma"/>
        <family val="2"/>
      </rPr>
      <t xml:space="preserve"> NOTAS OBTIDAS</t>
    </r>
    <r>
      <rPr>
        <sz val="16"/>
        <rFont val="Tahoma"/>
        <family val="2"/>
      </rPr>
      <t>, e deverão ser apresentados com plano de ação corretiva para áreas responsáveis (SSMA, Suprimentos e Gerência de contrato).</t>
    </r>
    <r>
      <rPr>
        <b/>
        <sz val="16"/>
        <rFont val="Tahoma"/>
        <family val="2"/>
      </rPr>
      <t xml:space="preserve">
NOTAS OBTIDAS:
</t>
    </r>
    <r>
      <rPr>
        <sz val="16"/>
        <rFont val="Tahoma"/>
        <family val="2"/>
      </rPr>
      <t xml:space="preserve">
</t>
    </r>
    <r>
      <rPr>
        <b/>
        <sz val="16"/>
        <rFont val="Tahoma"/>
        <family val="2"/>
      </rPr>
      <t xml:space="preserve">STATUS </t>
    </r>
    <r>
      <rPr>
        <b/>
        <sz val="16"/>
        <color rgb="FF00B050"/>
        <rFont val="Tahoma"/>
        <family val="2"/>
      </rPr>
      <t>"REGULAR"</t>
    </r>
    <r>
      <rPr>
        <b/>
        <sz val="16"/>
        <rFont val="Tahoma"/>
        <family val="2"/>
      </rPr>
      <t xml:space="preserve"> - Notas acima de 80,00%</t>
    </r>
    <r>
      <rPr>
        <sz val="16"/>
        <rFont val="Tahoma"/>
        <family val="2"/>
      </rPr>
      <t xml:space="preserve"> - Plano de ação com prazo fácitvel para regularização dos itens não atendidos.
</t>
    </r>
    <r>
      <rPr>
        <b/>
        <sz val="16"/>
        <rFont val="Tahoma"/>
        <family val="2"/>
      </rPr>
      <t xml:space="preserve">STATUS </t>
    </r>
    <r>
      <rPr>
        <b/>
        <sz val="16"/>
        <color rgb="FFFF0000"/>
        <rFont val="Tahoma"/>
        <family val="2"/>
      </rPr>
      <t>"CARTÃO VERMELHO"</t>
    </r>
    <r>
      <rPr>
        <b/>
        <sz val="16"/>
        <rFont val="Tahoma"/>
        <family val="2"/>
      </rPr>
      <t xml:space="preserve"> - Notas entre 65,00% e 80,00%</t>
    </r>
    <r>
      <rPr>
        <sz val="16"/>
        <rFont val="Tahoma"/>
        <family val="2"/>
      </rPr>
      <t xml:space="preserve"> - Registro de CARTÃO VERMELHO e Plano de ação com prazo fácitvel para regularização.
</t>
    </r>
    <r>
      <rPr>
        <b/>
        <sz val="16"/>
        <rFont val="Tahoma"/>
        <family val="2"/>
      </rPr>
      <t xml:space="preserve">STATUS </t>
    </r>
    <r>
      <rPr>
        <b/>
        <sz val="16"/>
        <color theme="5"/>
        <rFont val="Tahoma"/>
        <family val="2"/>
      </rPr>
      <t>"INTERDIÇÃO"</t>
    </r>
    <r>
      <rPr>
        <b/>
        <sz val="16"/>
        <rFont val="Tahoma"/>
        <family val="2"/>
      </rPr>
      <t xml:space="preserve"> - Notas menores que 65,00%</t>
    </r>
    <r>
      <rPr>
        <sz val="16"/>
        <rFont val="Tahoma"/>
        <family val="2"/>
      </rPr>
      <t xml:space="preserve"> - Registro de RNC conforme determina o manual do fornecedor, passivo de interdição com paralização total da frente de trabalho ou prazo de 24 horas para correção das não conformidades encontradas.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</si>
</sst>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scheme val="minor"/>
    </font>
    <font>
      <sz val="14"/>
      <name val="Tahoma"/>
      <family val="2"/>
    </font>
    <font>
      <sz val="14"/>
      <color indexed="56"/>
      <name val="Tahoma"/>
      <family val="2"/>
    </font>
    <font>
      <b/>
      <sz val="12"/>
      <name val="Tahoma"/>
      <family val="2"/>
    </font>
    <font>
      <sz val="12"/>
      <name val="Tahoma"/>
      <family val="2"/>
    </font>
    <font>
      <sz val="12"/>
      <color indexed="56"/>
      <name val="Tahoma"/>
      <family val="2"/>
    </font>
    <font>
      <sz val="16"/>
      <name val="Tahoma"/>
      <family val="2"/>
    </font>
    <font>
      <b/>
      <sz val="16"/>
      <name val="Tahoma"/>
      <family val="2"/>
    </font>
    <font>
      <b/>
      <sz val="16"/>
      <color rgb="FFFF0000"/>
      <name val="Tahoma"/>
      <family val="2"/>
    </font>
    <font>
      <sz val="16"/>
      <color theme="1"/>
      <name val="Tahoma"/>
      <family val="2"/>
    </font>
    <font>
      <b/>
      <sz val="16"/>
      <color rgb="FF00B050"/>
      <name val="Tahoma"/>
      <family val="2"/>
    </font>
    <font>
      <b/>
      <sz val="16"/>
      <color theme="5"/>
      <name val="Tahoma"/>
      <family val="2"/>
    </font>
    <font>
      <b/>
      <sz val="20"/>
      <name val="Tahoma"/>
      <family val="2"/>
    </font>
    <font>
      <b/>
      <sz val="12"/>
      <color indexed="8"/>
      <name val="Tahoma"/>
      <family val="2"/>
    </font>
    <font>
      <b/>
      <sz val="18"/>
      <name val="Tahoma"/>
      <family val="2"/>
    </font>
    <font>
      <sz val="18"/>
      <color indexed="8"/>
      <name val="Algerian"/>
      <family val="5"/>
    </font>
    <font>
      <b/>
      <sz val="14"/>
      <color indexed="8"/>
      <name val="Arial Black"/>
      <family val="2"/>
    </font>
    <font>
      <b/>
      <sz val="18"/>
      <color indexed="8"/>
      <name val="Tahoma"/>
      <family val="2"/>
    </font>
    <font>
      <sz val="17"/>
      <name val="Tahoma"/>
      <family val="2"/>
    </font>
    <font>
      <b/>
      <sz val="18"/>
      <color theme="0"/>
      <name val="Tahoma"/>
      <family val="2"/>
    </font>
    <font>
      <sz val="18"/>
      <name val="Tahoma"/>
      <family val="2"/>
    </font>
    <font>
      <b/>
      <sz val="17"/>
      <color rgb="FFFF0000"/>
      <name val="Tahoma"/>
      <family val="2"/>
    </font>
    <font>
      <b/>
      <sz val="18"/>
      <color indexed="8"/>
      <name val="Algerian"/>
      <family val="5"/>
    </font>
    <font>
      <b/>
      <sz val="14"/>
      <color theme="0"/>
      <name val="Tahoma"/>
      <family val="2"/>
    </font>
    <font>
      <sz val="16"/>
      <name val="Calibri"/>
      <family val="2"/>
      <scheme val="minor"/>
    </font>
    <font>
      <sz val="16"/>
      <color indexed="8"/>
      <name val="Calibri"/>
      <family val="2"/>
    </font>
    <font>
      <b/>
      <sz val="16"/>
      <color indexed="56"/>
      <name val="Tahoma"/>
      <family val="2"/>
    </font>
    <font>
      <sz val="18"/>
      <color theme="1"/>
      <name val="Tahoma"/>
      <family val="2"/>
    </font>
    <font>
      <b/>
      <sz val="22"/>
      <name val="Tahoma"/>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s>
  <borders count="3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auto="1"/>
      </top>
      <bottom/>
      <diagonal/>
    </border>
    <border>
      <left style="medium">
        <color indexed="64"/>
      </left>
      <right/>
      <top/>
      <bottom/>
      <diagonal/>
    </border>
    <border>
      <left/>
      <right style="medium">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double">
        <color indexed="64"/>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style="medium">
        <color indexed="64"/>
      </top>
      <bottom style="double">
        <color indexed="64"/>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hair">
        <color indexed="64"/>
      </left>
      <right style="hair">
        <color indexed="64"/>
      </right>
      <top/>
      <bottom style="hair">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98">
    <xf numFmtId="0" fontId="0" fillId="0" borderId="0" xfId="0"/>
    <xf numFmtId="0" fontId="0" fillId="0" borderId="0" xfId="0" applyBorder="1" applyProtection="1">
      <protection locked="0"/>
    </xf>
    <xf numFmtId="0" fontId="2" fillId="0" borderId="0" xfId="0" applyFont="1" applyBorder="1" applyProtection="1">
      <protection locked="0"/>
    </xf>
    <xf numFmtId="0" fontId="3" fillId="0" borderId="0" xfId="0" applyFont="1" applyBorder="1" applyAlignment="1" applyProtection="1">
      <alignment horizontal="justify" wrapText="1"/>
      <protection locked="0"/>
    </xf>
    <xf numFmtId="0" fontId="3" fillId="0" borderId="0" xfId="0" applyFont="1" applyBorder="1" applyAlignment="1" applyProtection="1">
      <alignment horizontal="center"/>
      <protection locked="0"/>
    </xf>
    <xf numFmtId="0" fontId="3" fillId="0" borderId="0" xfId="0" applyFont="1" applyBorder="1" applyProtection="1">
      <protection locked="0"/>
    </xf>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justify" wrapText="1"/>
      <protection locked="0"/>
    </xf>
    <xf numFmtId="0" fontId="3" fillId="0" borderId="0" xfId="0" applyFont="1" applyAlignment="1" applyProtection="1">
      <alignment horizontal="center"/>
      <protection locked="0"/>
    </xf>
    <xf numFmtId="0" fontId="3" fillId="0" borderId="0" xfId="0" applyFont="1" applyProtection="1">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5" fillId="0" borderId="2" xfId="0" applyFont="1" applyBorder="1" applyAlignment="1" applyProtection="1">
      <alignment horizontal="center"/>
      <protection locked="0"/>
    </xf>
    <xf numFmtId="0" fontId="3" fillId="0" borderId="3" xfId="0" applyFont="1" applyBorder="1" applyProtection="1">
      <protection locked="0"/>
    </xf>
    <xf numFmtId="0" fontId="4" fillId="0" borderId="0" xfId="0" applyFont="1" applyBorder="1" applyAlignment="1" applyProtection="1">
      <alignment vertical="top"/>
      <protection locked="0"/>
    </xf>
    <xf numFmtId="0" fontId="4" fillId="0" borderId="5" xfId="0" applyFont="1" applyBorder="1" applyAlignment="1" applyProtection="1">
      <alignment horizontal="center" vertical="top"/>
      <protection locked="0"/>
    </xf>
    <xf numFmtId="0" fontId="5" fillId="0" borderId="0" xfId="0" applyFont="1" applyBorder="1" applyProtection="1">
      <protection locked="0"/>
    </xf>
    <xf numFmtId="0" fontId="6" fillId="0" borderId="6" xfId="0" applyFont="1" applyBorder="1" applyAlignment="1" applyProtection="1">
      <alignment horizontal="left" wrapText="1"/>
      <protection locked="0"/>
    </xf>
    <xf numFmtId="0" fontId="4" fillId="0" borderId="0" xfId="0" applyFont="1" applyBorder="1" applyAlignment="1" applyProtection="1">
      <protection locked="0"/>
    </xf>
    <xf numFmtId="0" fontId="6" fillId="0" borderId="0"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10" fontId="13" fillId="2" borderId="15" xfId="1" applyNumberFormat="1" applyFont="1" applyFill="1" applyBorder="1" applyAlignment="1" applyProtection="1">
      <alignment horizontal="center" vertical="center"/>
      <protection hidden="1"/>
    </xf>
    <xf numFmtId="1" fontId="14" fillId="3" borderId="18" xfId="0" applyNumberFormat="1" applyFont="1" applyFill="1" applyBorder="1" applyAlignment="1" applyProtection="1">
      <alignment horizontal="center" vertical="center" wrapText="1"/>
      <protection locked="0"/>
    </xf>
    <xf numFmtId="1" fontId="16" fillId="0" borderId="21" xfId="0" applyNumberFormat="1" applyFont="1" applyBorder="1" applyAlignment="1" applyProtection="1">
      <alignment horizontal="center" vertical="center" wrapText="1"/>
      <protection locked="0"/>
    </xf>
    <xf numFmtId="1" fontId="17" fillId="0" borderId="22" xfId="0" applyNumberFormat="1" applyFont="1" applyFill="1" applyBorder="1" applyAlignment="1" applyProtection="1">
      <alignment horizontal="center" vertical="center" wrapText="1"/>
      <protection locked="0"/>
    </xf>
    <xf numFmtId="1" fontId="18" fillId="0" borderId="23" xfId="0" applyNumberFormat="1" applyFont="1" applyBorder="1" applyAlignment="1" applyProtection="1">
      <alignment horizontal="center" vertical="center" wrapText="1"/>
      <protection hidden="1"/>
    </xf>
    <xf numFmtId="0" fontId="19" fillId="4" borderId="24" xfId="0" applyFont="1" applyFill="1" applyBorder="1" applyAlignment="1" applyProtection="1">
      <alignment horizontal="center" vertical="center" wrapText="1"/>
      <protection locked="0"/>
    </xf>
    <xf numFmtId="0" fontId="21" fillId="4" borderId="21"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center" vertical="center" wrapText="1"/>
      <protection locked="0"/>
    </xf>
    <xf numFmtId="1" fontId="16" fillId="0" borderId="26" xfId="0" applyNumberFormat="1" applyFont="1" applyBorder="1" applyAlignment="1" applyProtection="1">
      <alignment horizontal="center" vertical="center" wrapText="1"/>
      <protection locked="0"/>
    </xf>
    <xf numFmtId="1" fontId="17" fillId="0" borderId="27" xfId="0" applyNumberFormat="1" applyFont="1" applyFill="1" applyBorder="1" applyAlignment="1" applyProtection="1">
      <alignment horizontal="center" vertical="center" wrapText="1"/>
      <protection locked="0"/>
    </xf>
    <xf numFmtId="1" fontId="18" fillId="0" borderId="19" xfId="0" applyNumberFormat="1" applyFont="1" applyBorder="1" applyAlignment="1" applyProtection="1">
      <alignment horizontal="center" vertical="center" wrapText="1"/>
      <protection hidden="1"/>
    </xf>
    <xf numFmtId="0" fontId="19" fillId="4" borderId="28" xfId="0" applyFont="1" applyFill="1" applyBorder="1" applyAlignment="1" applyProtection="1">
      <alignment horizontal="center" vertical="center" wrapText="1"/>
      <protection locked="0"/>
    </xf>
    <xf numFmtId="1" fontId="16" fillId="5" borderId="21" xfId="0" applyNumberFormat="1" applyFont="1" applyFill="1" applyBorder="1" applyAlignment="1" applyProtection="1">
      <alignment horizontal="center" vertical="center" wrapText="1"/>
      <protection locked="0"/>
    </xf>
    <xf numFmtId="1" fontId="17" fillId="5" borderId="22" xfId="0" applyNumberFormat="1" applyFont="1" applyFill="1" applyBorder="1" applyAlignment="1" applyProtection="1">
      <alignment horizontal="center" vertical="center" wrapText="1"/>
      <protection locked="0"/>
    </xf>
    <xf numFmtId="1" fontId="18" fillId="5" borderId="30" xfId="0" applyNumberFormat="1" applyFont="1" applyFill="1" applyBorder="1" applyAlignment="1" applyProtection="1">
      <alignment horizontal="center" vertical="center" wrapText="1"/>
      <protection hidden="1"/>
    </xf>
    <xf numFmtId="0" fontId="19" fillId="5" borderId="24" xfId="0" applyFont="1" applyFill="1" applyBorder="1" applyAlignment="1" applyProtection="1">
      <alignment horizontal="center" vertical="center" wrapText="1"/>
      <protection locked="0"/>
    </xf>
    <xf numFmtId="1" fontId="23" fillId="5" borderId="21" xfId="0" applyNumberFormat="1" applyFont="1" applyFill="1" applyBorder="1" applyAlignment="1" applyProtection="1">
      <alignment horizontal="center" vertical="center" wrapText="1"/>
      <protection locked="0"/>
    </xf>
    <xf numFmtId="1" fontId="18" fillId="5" borderId="23" xfId="0" applyNumberFormat="1" applyFont="1" applyFill="1" applyBorder="1" applyAlignment="1" applyProtection="1">
      <alignment horizontal="center" vertical="center" wrapText="1"/>
      <protection hidden="1"/>
    </xf>
    <xf numFmtId="1" fontId="16" fillId="5" borderId="26" xfId="0" applyNumberFormat="1" applyFont="1" applyFill="1" applyBorder="1" applyAlignment="1" applyProtection="1">
      <alignment horizontal="center" vertical="center" wrapText="1"/>
      <protection locked="0"/>
    </xf>
    <xf numFmtId="1" fontId="17" fillId="5" borderId="27" xfId="0" applyNumberFormat="1" applyFont="1" applyFill="1" applyBorder="1" applyAlignment="1" applyProtection="1">
      <alignment horizontal="center" vertical="center" wrapText="1"/>
      <protection locked="0"/>
    </xf>
    <xf numFmtId="1" fontId="18" fillId="5" borderId="32" xfId="0" applyNumberFormat="1" applyFont="1" applyFill="1" applyBorder="1" applyAlignment="1" applyProtection="1">
      <alignment horizontal="center" vertical="center" wrapText="1"/>
      <protection hidden="1"/>
    </xf>
    <xf numFmtId="0" fontId="19" fillId="5" borderId="28"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protection locked="0"/>
    </xf>
    <xf numFmtId="0" fontId="20" fillId="2" borderId="34" xfId="0" applyFont="1" applyFill="1" applyBorder="1" applyAlignment="1" applyProtection="1">
      <alignment horizontal="center" vertical="center"/>
      <protection locked="0"/>
    </xf>
    <xf numFmtId="0" fontId="20" fillId="2" borderId="35" xfId="0" applyFont="1" applyFill="1" applyBorder="1" applyAlignment="1" applyProtection="1">
      <alignment horizontal="center" vertical="center"/>
      <protection locked="0"/>
    </xf>
    <xf numFmtId="0" fontId="20" fillId="2" borderId="36" xfId="0" applyFont="1" applyFill="1" applyBorder="1" applyAlignment="1" applyProtection="1">
      <alignment horizontal="center" vertical="center"/>
      <protection locked="0"/>
    </xf>
    <xf numFmtId="0" fontId="24" fillId="2" borderId="37" xfId="0" applyFont="1" applyFill="1" applyBorder="1" applyAlignment="1" applyProtection="1">
      <alignment horizontal="center" vertical="center"/>
      <protection locked="0"/>
    </xf>
    <xf numFmtId="0" fontId="25" fillId="0" borderId="1" xfId="0" applyFont="1" applyBorder="1" applyAlignment="1" applyProtection="1">
      <alignment horizontal="left"/>
      <protection locked="0"/>
    </xf>
    <xf numFmtId="0" fontId="25" fillId="0" borderId="2" xfId="0" applyFont="1" applyBorder="1" applyAlignment="1" applyProtection="1">
      <alignment horizontal="left"/>
      <protection locked="0"/>
    </xf>
    <xf numFmtId="0" fontId="25" fillId="0" borderId="2" xfId="0" applyFont="1" applyBorder="1" applyAlignment="1" applyProtection="1">
      <alignment horizontal="left" wrapText="1"/>
      <protection locked="0"/>
    </xf>
    <xf numFmtId="0" fontId="26" fillId="6" borderId="2" xfId="2" applyFont="1" applyFill="1" applyBorder="1" applyAlignment="1" applyProtection="1">
      <alignment horizontal="center"/>
      <protection locked="0"/>
    </xf>
    <xf numFmtId="0" fontId="27" fillId="0" borderId="3" xfId="0" applyFont="1" applyBorder="1" applyAlignment="1" applyProtection="1">
      <alignment horizontal="center" vertical="center"/>
      <protection locked="0"/>
    </xf>
    <xf numFmtId="0" fontId="28" fillId="0" borderId="10" xfId="0" applyFont="1" applyBorder="1" applyAlignment="1" applyProtection="1">
      <alignment horizontal="left"/>
      <protection locked="0"/>
    </xf>
    <xf numFmtId="0" fontId="28" fillId="0" borderId="10" xfId="0" applyFont="1" applyBorder="1" applyAlignment="1" applyProtection="1">
      <protection hidden="1"/>
    </xf>
    <xf numFmtId="0" fontId="28" fillId="0" borderId="9" xfId="0" applyFont="1" applyBorder="1" applyAlignment="1" applyProtection="1">
      <alignment horizontal="left"/>
      <protection locked="0"/>
    </xf>
    <xf numFmtId="0" fontId="28" fillId="0" borderId="9" xfId="0" applyFont="1" applyBorder="1" applyAlignment="1" applyProtection="1">
      <protection locked="0"/>
    </xf>
    <xf numFmtId="0" fontId="27" fillId="0" borderId="6" xfId="0" applyFont="1" applyBorder="1" applyAlignment="1" applyProtection="1">
      <alignment horizontal="center" vertical="center"/>
      <protection locked="0"/>
    </xf>
    <xf numFmtId="0" fontId="28" fillId="0" borderId="10" xfId="0" applyFont="1" applyBorder="1" applyAlignment="1" applyProtection="1">
      <protection locked="0"/>
    </xf>
    <xf numFmtId="0" fontId="28" fillId="0" borderId="9" xfId="0" applyFont="1" applyBorder="1" applyAlignment="1" applyProtection="1">
      <alignment horizontal="left" wrapText="1"/>
      <protection locked="0"/>
    </xf>
    <xf numFmtId="0" fontId="28" fillId="0" borderId="10" xfId="0" applyFont="1" applyBorder="1" applyAlignment="1" applyProtection="1">
      <alignment horizontal="right"/>
      <protection locked="0"/>
    </xf>
    <xf numFmtId="0" fontId="0" fillId="0" borderId="0" xfId="0" applyAlignment="1" applyProtection="1">
      <alignment vertical="top"/>
      <protection locked="0"/>
    </xf>
    <xf numFmtId="0" fontId="4" fillId="0" borderId="12" xfId="0" applyFont="1" applyBorder="1" applyAlignment="1" applyProtection="1">
      <alignment horizontal="right" vertical="top"/>
      <protection hidden="1"/>
    </xf>
    <xf numFmtId="0" fontId="19" fillId="5" borderId="22" xfId="0" applyFont="1" applyFill="1" applyBorder="1" applyAlignment="1" applyProtection="1">
      <alignment horizontal="left" vertical="center" wrapText="1"/>
      <protection locked="0"/>
    </xf>
    <xf numFmtId="0" fontId="19" fillId="5" borderId="24" xfId="0" applyFont="1" applyFill="1" applyBorder="1" applyAlignment="1" applyProtection="1">
      <alignment horizontal="left" vertical="center" wrapText="1"/>
      <protection locked="0"/>
    </xf>
    <xf numFmtId="0" fontId="29" fillId="0" borderId="14" xfId="0" applyFont="1" applyBorder="1" applyAlignment="1" applyProtection="1">
      <alignment horizontal="center" vertical="top"/>
      <protection locked="0"/>
    </xf>
    <xf numFmtId="0" fontId="29" fillId="0" borderId="13" xfId="0" applyFont="1" applyBorder="1" applyAlignment="1" applyProtection="1">
      <alignment horizontal="center" vertical="top"/>
      <protection locked="0"/>
    </xf>
    <xf numFmtId="0" fontId="19" fillId="5" borderId="27" xfId="0" applyFont="1" applyFill="1" applyBorder="1" applyAlignment="1" applyProtection="1">
      <alignment horizontal="left" vertical="center" wrapText="1"/>
      <protection locked="0"/>
    </xf>
    <xf numFmtId="0" fontId="19" fillId="5" borderId="28" xfId="0" applyFont="1" applyFill="1" applyBorder="1" applyAlignment="1" applyProtection="1">
      <alignment horizontal="left" vertical="center" wrapText="1"/>
      <protection locked="0"/>
    </xf>
    <xf numFmtId="0" fontId="20" fillId="2" borderId="34"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center" vertical="center" textRotation="90" wrapText="1"/>
      <protection locked="0"/>
    </xf>
    <xf numFmtId="0" fontId="20" fillId="2" borderId="25" xfId="0" applyFont="1" applyFill="1" applyBorder="1" applyAlignment="1" applyProtection="1">
      <alignment horizontal="center" vertical="center" textRotation="90" wrapText="1"/>
      <protection locked="0"/>
    </xf>
    <xf numFmtId="0" fontId="20" fillId="2" borderId="31" xfId="0" applyFont="1" applyFill="1" applyBorder="1" applyAlignment="1" applyProtection="1">
      <alignment horizontal="center" vertical="center" textRotation="90" wrapText="1"/>
      <protection locked="0"/>
    </xf>
    <xf numFmtId="0" fontId="19" fillId="4" borderId="22" xfId="0" applyFont="1" applyFill="1" applyBorder="1" applyAlignment="1" applyProtection="1">
      <alignment horizontal="left" vertical="center" wrapText="1"/>
      <protection locked="0"/>
    </xf>
    <xf numFmtId="0" fontId="19" fillId="4" borderId="24" xfId="0" applyFont="1" applyFill="1" applyBorder="1" applyAlignment="1" applyProtection="1">
      <alignment horizontal="left" vertical="center" wrapText="1"/>
      <protection locked="0"/>
    </xf>
    <xf numFmtId="0" fontId="19" fillId="4" borderId="27" xfId="0" applyFont="1" applyFill="1" applyBorder="1" applyAlignment="1" applyProtection="1">
      <alignment horizontal="left" vertical="center" wrapText="1"/>
      <protection locked="0"/>
    </xf>
    <xf numFmtId="0" fontId="19" fillId="4" borderId="28"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1" fontId="14" fillId="3" borderId="19" xfId="0" applyNumberFormat="1" applyFont="1" applyFill="1" applyBorder="1" applyAlignment="1" applyProtection="1">
      <alignment horizontal="center" vertical="center" wrapText="1"/>
      <protection hidden="1"/>
    </xf>
    <xf numFmtId="1" fontId="14" fillId="3" borderId="16" xfId="0" applyNumberFormat="1" applyFont="1" applyFill="1" applyBorder="1" applyAlignment="1" applyProtection="1">
      <alignment horizontal="center" vertical="center" wrapText="1"/>
      <protection hidden="1"/>
    </xf>
    <xf numFmtId="0" fontId="15" fillId="3" borderId="20"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3"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center"/>
      <protection locked="0"/>
    </xf>
    <xf numFmtId="0" fontId="4" fillId="0" borderId="8"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7" fillId="0" borderId="14"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cellXfs>
  <cellStyles count="3">
    <cellStyle name="Normal" xfId="0" builtinId="0"/>
    <cellStyle name="Normal 2" xfId="2"/>
    <cellStyle name="Porcentagem"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353786</xdr:colOff>
      <xdr:row>1</xdr:row>
      <xdr:rowOff>13608</xdr:rowOff>
    </xdr:from>
    <xdr:ext cx="2015096" cy="553986"/>
    <xdr:pic>
      <xdr:nvPicPr>
        <xdr:cNvPr id="2" name="Imagem 1" descr="Logo Rumo Logística – Logos 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661" b="35713"/>
        <a:stretch/>
      </xdr:blipFill>
      <xdr:spPr bwMode="auto">
        <a:xfrm>
          <a:off x="963386" y="204108"/>
          <a:ext cx="2015096" cy="5539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3"/>
  <sheetViews>
    <sheetView showGridLines="0" tabSelected="1" zoomScale="55" zoomScaleNormal="55" workbookViewId="0"/>
  </sheetViews>
  <sheetFormatPr defaultRowHeight="18" x14ac:dyDescent="0.25"/>
  <cols>
    <col min="1" max="1" width="2.140625" style="1" customWidth="1"/>
    <col min="2" max="2" width="8.5703125" style="5" customWidth="1"/>
    <col min="3" max="3" width="6.140625" style="4" customWidth="1"/>
    <col min="4" max="4" width="70.85546875" style="3" customWidth="1"/>
    <col min="5" max="5" width="88" style="3" customWidth="1"/>
    <col min="6" max="6" width="9.7109375" style="2" bestFit="1" customWidth="1"/>
    <col min="7" max="7" width="18.28515625" style="2" bestFit="1" customWidth="1"/>
    <col min="8" max="8" width="60.28515625" style="2" customWidth="1"/>
    <col min="9" max="16384" width="9.140625" style="1"/>
  </cols>
  <sheetData>
    <row r="1" spans="2:8" s="6" customFormat="1" ht="12" customHeight="1" thickBot="1" x14ac:dyDescent="0.3">
      <c r="B1" s="5"/>
      <c r="C1" s="4"/>
      <c r="D1" s="3"/>
      <c r="E1" s="3"/>
      <c r="F1" s="2"/>
      <c r="G1" s="2"/>
      <c r="H1" s="2"/>
    </row>
    <row r="2" spans="2:8" s="63" customFormat="1" ht="66" customHeight="1" x14ac:dyDescent="0.25">
      <c r="B2" s="67" t="s">
        <v>65</v>
      </c>
      <c r="C2" s="68"/>
      <c r="D2" s="68"/>
      <c r="E2" s="68"/>
      <c r="F2" s="68"/>
      <c r="G2" s="68"/>
      <c r="H2" s="64" t="s">
        <v>64</v>
      </c>
    </row>
    <row r="3" spans="2:8" s="6" customFormat="1" ht="53.25" customHeight="1" x14ac:dyDescent="0.3">
      <c r="B3" s="59"/>
      <c r="C3" s="57" t="s">
        <v>63</v>
      </c>
      <c r="D3" s="61"/>
      <c r="E3" s="61" t="s">
        <v>62</v>
      </c>
      <c r="F3" s="58"/>
      <c r="G3" s="58" t="s">
        <v>61</v>
      </c>
      <c r="H3" s="62"/>
    </row>
    <row r="4" spans="2:8" s="6" customFormat="1" ht="53.25" customHeight="1" x14ac:dyDescent="0.3">
      <c r="B4" s="59"/>
      <c r="C4" s="57" t="s">
        <v>60</v>
      </c>
      <c r="D4" s="61"/>
      <c r="E4" s="61" t="s">
        <v>59</v>
      </c>
      <c r="F4" s="58"/>
      <c r="G4" s="57" t="s">
        <v>58</v>
      </c>
      <c r="H4" s="55"/>
    </row>
    <row r="5" spans="2:8" s="6" customFormat="1" ht="53.25" customHeight="1" x14ac:dyDescent="0.3">
      <c r="B5" s="59"/>
      <c r="C5" s="57" t="s">
        <v>57</v>
      </c>
      <c r="D5" s="61"/>
      <c r="E5" s="61" t="s">
        <v>56</v>
      </c>
      <c r="F5" s="58"/>
      <c r="G5" s="58" t="s">
        <v>55</v>
      </c>
      <c r="H5" s="60"/>
    </row>
    <row r="6" spans="2:8" s="6" customFormat="1" ht="53.25" customHeight="1" x14ac:dyDescent="0.3">
      <c r="B6" s="59"/>
      <c r="C6" s="57" t="s">
        <v>54</v>
      </c>
      <c r="D6" s="57"/>
      <c r="E6" s="57" t="s">
        <v>53</v>
      </c>
      <c r="F6" s="58"/>
      <c r="G6" s="58" t="s">
        <v>52</v>
      </c>
      <c r="H6" s="56"/>
    </row>
    <row r="7" spans="2:8" s="6" customFormat="1" ht="53.25" customHeight="1" x14ac:dyDescent="0.3">
      <c r="B7" s="59"/>
      <c r="C7" s="57" t="s">
        <v>51</v>
      </c>
      <c r="D7" s="57"/>
      <c r="E7" s="58" t="s">
        <v>50</v>
      </c>
      <c r="F7" s="57"/>
      <c r="G7" s="56" t="str">
        <f>"Status:   "&amp;(IF((COUNTBLANK(G9:G45))=0,(IF(H47="0,00 %","INTERDITADO",IF(H47&gt;0.8,"REGULAR",IF(H47&gt;0.65,"CARTÃO VERMELHO","INTERDITADO")))),"PREENCHA TODOS OS CAMPOS"))</f>
        <v>Status:   PREENCHA TODOS OS CAMPOS</v>
      </c>
      <c r="H7" s="55"/>
    </row>
    <row r="8" spans="2:8" s="6" customFormat="1" ht="9.75" customHeight="1" thickBot="1" x14ac:dyDescent="0.4">
      <c r="B8" s="54"/>
      <c r="C8" s="53"/>
      <c r="D8" s="52"/>
      <c r="E8" s="52"/>
      <c r="F8" s="51"/>
      <c r="G8" s="51"/>
      <c r="H8" s="50"/>
    </row>
    <row r="9" spans="2:8" s="6" customFormat="1" ht="23.25" thickBot="1" x14ac:dyDescent="0.3">
      <c r="B9" s="49" t="s">
        <v>49</v>
      </c>
      <c r="C9" s="48" t="s">
        <v>48</v>
      </c>
      <c r="D9" s="71" t="s">
        <v>47</v>
      </c>
      <c r="E9" s="72"/>
      <c r="F9" s="47" t="s">
        <v>46</v>
      </c>
      <c r="G9" s="46" t="s">
        <v>45</v>
      </c>
      <c r="H9" s="45" t="s">
        <v>44</v>
      </c>
    </row>
    <row r="10" spans="2:8" s="6" customFormat="1" ht="76.5" customHeight="1" x14ac:dyDescent="0.25">
      <c r="B10" s="73" t="s">
        <v>43</v>
      </c>
      <c r="C10" s="44">
        <v>1</v>
      </c>
      <c r="D10" s="69" t="s">
        <v>42</v>
      </c>
      <c r="E10" s="70"/>
      <c r="F10" s="43" t="s">
        <v>26</v>
      </c>
      <c r="G10" s="42"/>
      <c r="H10" s="41"/>
    </row>
    <row r="11" spans="2:8" s="6" customFormat="1" ht="73.5" customHeight="1" x14ac:dyDescent="0.25">
      <c r="B11" s="74"/>
      <c r="C11" s="38">
        <v>2</v>
      </c>
      <c r="D11" s="65" t="s">
        <v>41</v>
      </c>
      <c r="E11" s="66"/>
      <c r="F11" s="40" t="s">
        <v>26</v>
      </c>
      <c r="G11" s="36"/>
      <c r="H11" s="35"/>
    </row>
    <row r="12" spans="2:8" s="6" customFormat="1" ht="60" customHeight="1" x14ac:dyDescent="0.25">
      <c r="B12" s="74"/>
      <c r="C12" s="38">
        <v>3</v>
      </c>
      <c r="D12" s="65" t="s">
        <v>40</v>
      </c>
      <c r="E12" s="66"/>
      <c r="F12" s="37" t="s">
        <v>26</v>
      </c>
      <c r="G12" s="36"/>
      <c r="H12" s="35"/>
    </row>
    <row r="13" spans="2:8" s="6" customFormat="1" ht="83.25" customHeight="1" x14ac:dyDescent="0.25">
      <c r="B13" s="74"/>
      <c r="C13" s="38">
        <v>4</v>
      </c>
      <c r="D13" s="65" t="s">
        <v>39</v>
      </c>
      <c r="E13" s="66"/>
      <c r="F13" s="37" t="s">
        <v>26</v>
      </c>
      <c r="G13" s="36"/>
      <c r="H13" s="35"/>
    </row>
    <row r="14" spans="2:8" s="6" customFormat="1" ht="114.75" customHeight="1" x14ac:dyDescent="0.25">
      <c r="B14" s="74"/>
      <c r="C14" s="38">
        <v>5</v>
      </c>
      <c r="D14" s="65" t="s">
        <v>38</v>
      </c>
      <c r="E14" s="66"/>
      <c r="F14" s="37" t="s">
        <v>26</v>
      </c>
      <c r="G14" s="36"/>
      <c r="H14" s="35"/>
    </row>
    <row r="15" spans="2:8" s="6" customFormat="1" ht="44.25" customHeight="1" x14ac:dyDescent="0.25">
      <c r="B15" s="74"/>
      <c r="C15" s="38">
        <v>6</v>
      </c>
      <c r="D15" s="65" t="s">
        <v>37</v>
      </c>
      <c r="E15" s="66"/>
      <c r="F15" s="37" t="s">
        <v>26</v>
      </c>
      <c r="G15" s="36"/>
      <c r="H15" s="39"/>
    </row>
    <row r="16" spans="2:8" s="6" customFormat="1" ht="86.25" customHeight="1" x14ac:dyDescent="0.25">
      <c r="B16" s="74"/>
      <c r="C16" s="38">
        <v>7</v>
      </c>
      <c r="D16" s="65" t="s">
        <v>36</v>
      </c>
      <c r="E16" s="66"/>
      <c r="F16" s="37" t="s">
        <v>26</v>
      </c>
      <c r="G16" s="36"/>
      <c r="H16" s="35"/>
    </row>
    <row r="17" spans="2:8" s="6" customFormat="1" ht="96" customHeight="1" x14ac:dyDescent="0.25">
      <c r="B17" s="74"/>
      <c r="C17" s="38">
        <v>8</v>
      </c>
      <c r="D17" s="65" t="s">
        <v>35</v>
      </c>
      <c r="E17" s="66"/>
      <c r="F17" s="37" t="s">
        <v>26</v>
      </c>
      <c r="G17" s="36"/>
      <c r="H17" s="35"/>
    </row>
    <row r="18" spans="2:8" s="6" customFormat="1" ht="68.25" customHeight="1" x14ac:dyDescent="0.25">
      <c r="B18" s="74"/>
      <c r="C18" s="38">
        <v>9</v>
      </c>
      <c r="D18" s="65" t="s">
        <v>34</v>
      </c>
      <c r="E18" s="66"/>
      <c r="F18" s="37" t="s">
        <v>26</v>
      </c>
      <c r="G18" s="36"/>
      <c r="H18" s="35"/>
    </row>
    <row r="19" spans="2:8" s="6" customFormat="1" ht="46.5" customHeight="1" x14ac:dyDescent="0.25">
      <c r="B19" s="74"/>
      <c r="C19" s="38">
        <v>10</v>
      </c>
      <c r="D19" s="65" t="s">
        <v>33</v>
      </c>
      <c r="E19" s="66"/>
      <c r="F19" s="37" t="s">
        <v>26</v>
      </c>
      <c r="G19" s="36"/>
      <c r="H19" s="35"/>
    </row>
    <row r="20" spans="2:8" s="6" customFormat="1" ht="51.75" customHeight="1" x14ac:dyDescent="0.25">
      <c r="B20" s="74"/>
      <c r="C20" s="38">
        <v>11</v>
      </c>
      <c r="D20" s="65" t="s">
        <v>32</v>
      </c>
      <c r="E20" s="66"/>
      <c r="F20" s="37" t="s">
        <v>26</v>
      </c>
      <c r="G20" s="36"/>
      <c r="H20" s="35"/>
    </row>
    <row r="21" spans="2:8" s="6" customFormat="1" ht="50.1" customHeight="1" x14ac:dyDescent="0.25">
      <c r="B21" s="74"/>
      <c r="C21" s="38">
        <v>12</v>
      </c>
      <c r="D21" s="65" t="s">
        <v>31</v>
      </c>
      <c r="E21" s="66"/>
      <c r="F21" s="37" t="s">
        <v>26</v>
      </c>
      <c r="G21" s="36"/>
      <c r="H21" s="35"/>
    </row>
    <row r="22" spans="2:8" s="6" customFormat="1" ht="50.1" customHeight="1" x14ac:dyDescent="0.25">
      <c r="B22" s="74"/>
      <c r="C22" s="38">
        <v>13</v>
      </c>
      <c r="D22" s="65" t="s">
        <v>30</v>
      </c>
      <c r="E22" s="66"/>
      <c r="F22" s="37" t="s">
        <v>26</v>
      </c>
      <c r="G22" s="36"/>
      <c r="H22" s="35"/>
    </row>
    <row r="23" spans="2:8" s="6" customFormat="1" ht="51.75" customHeight="1" x14ac:dyDescent="0.25">
      <c r="B23" s="74"/>
      <c r="C23" s="38">
        <v>14</v>
      </c>
      <c r="D23" s="65" t="s">
        <v>29</v>
      </c>
      <c r="E23" s="66"/>
      <c r="F23" s="37" t="s">
        <v>26</v>
      </c>
      <c r="G23" s="36"/>
      <c r="H23" s="39"/>
    </row>
    <row r="24" spans="2:8" s="6" customFormat="1" ht="50.1" customHeight="1" x14ac:dyDescent="0.25">
      <c r="B24" s="74"/>
      <c r="C24" s="38">
        <v>15</v>
      </c>
      <c r="D24" s="65" t="s">
        <v>28</v>
      </c>
      <c r="E24" s="66"/>
      <c r="F24" s="37" t="s">
        <v>26</v>
      </c>
      <c r="G24" s="36"/>
      <c r="H24" s="35"/>
    </row>
    <row r="25" spans="2:8" s="6" customFormat="1" ht="68.25" customHeight="1" thickBot="1" x14ac:dyDescent="0.3">
      <c r="B25" s="75"/>
      <c r="C25" s="38">
        <v>16</v>
      </c>
      <c r="D25" s="65" t="s">
        <v>27</v>
      </c>
      <c r="E25" s="66"/>
      <c r="F25" s="37" t="s">
        <v>26</v>
      </c>
      <c r="G25" s="36"/>
      <c r="H25" s="35"/>
    </row>
    <row r="26" spans="2:8" s="6" customFormat="1" ht="370.5" customHeight="1" x14ac:dyDescent="0.25">
      <c r="B26" s="73" t="s">
        <v>25</v>
      </c>
      <c r="C26" s="34">
        <v>17</v>
      </c>
      <c r="D26" s="78" t="s">
        <v>24</v>
      </c>
      <c r="E26" s="79"/>
      <c r="F26" s="33">
        <v>15</v>
      </c>
      <c r="G26" s="32"/>
      <c r="H26" s="31"/>
    </row>
    <row r="27" spans="2:8" s="6" customFormat="1" ht="68.25" customHeight="1" x14ac:dyDescent="0.25">
      <c r="B27" s="74"/>
      <c r="C27" s="30">
        <v>18</v>
      </c>
      <c r="D27" s="76" t="s">
        <v>23</v>
      </c>
      <c r="E27" s="77"/>
      <c r="F27" s="27">
        <v>5</v>
      </c>
      <c r="G27" s="26"/>
      <c r="H27" s="25"/>
    </row>
    <row r="28" spans="2:8" s="6" customFormat="1" ht="78.75" customHeight="1" x14ac:dyDescent="0.25">
      <c r="B28" s="74"/>
      <c r="C28" s="28">
        <v>19</v>
      </c>
      <c r="D28" s="76" t="s">
        <v>22</v>
      </c>
      <c r="E28" s="77"/>
      <c r="F28" s="27">
        <v>10</v>
      </c>
      <c r="G28" s="26"/>
      <c r="H28" s="25"/>
    </row>
    <row r="29" spans="2:8" s="6" customFormat="1" ht="54" customHeight="1" x14ac:dyDescent="0.25">
      <c r="B29" s="74"/>
      <c r="C29" s="28">
        <v>20</v>
      </c>
      <c r="D29" s="76" t="s">
        <v>21</v>
      </c>
      <c r="E29" s="77"/>
      <c r="F29" s="27">
        <v>5</v>
      </c>
      <c r="G29" s="26"/>
      <c r="H29" s="25"/>
    </row>
    <row r="30" spans="2:8" s="6" customFormat="1" ht="90" customHeight="1" x14ac:dyDescent="0.25">
      <c r="B30" s="74"/>
      <c r="C30" s="28">
        <v>21</v>
      </c>
      <c r="D30" s="76" t="s">
        <v>20</v>
      </c>
      <c r="E30" s="77"/>
      <c r="F30" s="27">
        <v>3</v>
      </c>
      <c r="G30" s="26"/>
      <c r="H30" s="25"/>
    </row>
    <row r="31" spans="2:8" s="6" customFormat="1" ht="67.5" customHeight="1" x14ac:dyDescent="0.25">
      <c r="B31" s="74"/>
      <c r="C31" s="28">
        <v>22</v>
      </c>
      <c r="D31" s="76" t="s">
        <v>19</v>
      </c>
      <c r="E31" s="77"/>
      <c r="F31" s="27">
        <v>5</v>
      </c>
      <c r="G31" s="26"/>
      <c r="H31" s="25"/>
    </row>
    <row r="32" spans="2:8" s="6" customFormat="1" ht="78.75" customHeight="1" x14ac:dyDescent="0.25">
      <c r="B32" s="74"/>
      <c r="C32" s="28">
        <v>23</v>
      </c>
      <c r="D32" s="76" t="s">
        <v>18</v>
      </c>
      <c r="E32" s="77"/>
      <c r="F32" s="27">
        <v>5</v>
      </c>
      <c r="G32" s="26"/>
      <c r="H32" s="25"/>
    </row>
    <row r="33" spans="2:8" s="6" customFormat="1" ht="61.5" customHeight="1" x14ac:dyDescent="0.25">
      <c r="B33" s="74"/>
      <c r="C33" s="28">
        <v>24</v>
      </c>
      <c r="D33" s="76" t="s">
        <v>17</v>
      </c>
      <c r="E33" s="77"/>
      <c r="F33" s="27">
        <v>5</v>
      </c>
      <c r="G33" s="26"/>
      <c r="H33" s="25"/>
    </row>
    <row r="34" spans="2:8" s="6" customFormat="1" ht="77.25" customHeight="1" x14ac:dyDescent="0.25">
      <c r="B34" s="74"/>
      <c r="C34" s="28">
        <v>25</v>
      </c>
      <c r="D34" s="76" t="s">
        <v>16</v>
      </c>
      <c r="E34" s="77"/>
      <c r="F34" s="27">
        <v>5</v>
      </c>
      <c r="G34" s="26"/>
      <c r="H34" s="25"/>
    </row>
    <row r="35" spans="2:8" s="6" customFormat="1" ht="78.75" customHeight="1" x14ac:dyDescent="0.25">
      <c r="B35" s="74"/>
      <c r="C35" s="28">
        <v>26</v>
      </c>
      <c r="D35" s="76" t="s">
        <v>15</v>
      </c>
      <c r="E35" s="77"/>
      <c r="F35" s="27">
        <v>5</v>
      </c>
      <c r="G35" s="26"/>
      <c r="H35" s="25"/>
    </row>
    <row r="36" spans="2:8" s="6" customFormat="1" ht="78.75" customHeight="1" x14ac:dyDescent="0.25">
      <c r="B36" s="74"/>
      <c r="C36" s="28">
        <v>27</v>
      </c>
      <c r="D36" s="76" t="s">
        <v>14</v>
      </c>
      <c r="E36" s="77"/>
      <c r="F36" s="27">
        <v>5</v>
      </c>
      <c r="G36" s="26"/>
      <c r="H36" s="25"/>
    </row>
    <row r="37" spans="2:8" s="6" customFormat="1" ht="87" customHeight="1" x14ac:dyDescent="0.25">
      <c r="B37" s="74"/>
      <c r="C37" s="28">
        <v>28</v>
      </c>
      <c r="D37" s="76" t="s">
        <v>13</v>
      </c>
      <c r="E37" s="77"/>
      <c r="F37" s="27">
        <v>5</v>
      </c>
      <c r="G37" s="26"/>
      <c r="H37" s="25"/>
    </row>
    <row r="38" spans="2:8" s="6" customFormat="1" ht="78.75" customHeight="1" x14ac:dyDescent="0.25">
      <c r="B38" s="74"/>
      <c r="C38" s="28">
        <v>29</v>
      </c>
      <c r="D38" s="76" t="s">
        <v>12</v>
      </c>
      <c r="E38" s="77"/>
      <c r="F38" s="27">
        <v>3</v>
      </c>
      <c r="G38" s="26"/>
      <c r="H38" s="25"/>
    </row>
    <row r="39" spans="2:8" s="6" customFormat="1" ht="78.75" customHeight="1" x14ac:dyDescent="0.25">
      <c r="B39" s="74"/>
      <c r="C39" s="28">
        <v>30</v>
      </c>
      <c r="D39" s="76" t="s">
        <v>11</v>
      </c>
      <c r="E39" s="77"/>
      <c r="F39" s="27">
        <v>3</v>
      </c>
      <c r="G39" s="26"/>
      <c r="H39" s="29"/>
    </row>
    <row r="40" spans="2:8" s="6" customFormat="1" ht="78.75" customHeight="1" x14ac:dyDescent="0.25">
      <c r="B40" s="74"/>
      <c r="C40" s="28">
        <v>31</v>
      </c>
      <c r="D40" s="76" t="s">
        <v>10</v>
      </c>
      <c r="E40" s="77"/>
      <c r="F40" s="27">
        <v>5</v>
      </c>
      <c r="G40" s="26"/>
      <c r="H40" s="25"/>
    </row>
    <row r="41" spans="2:8" s="6" customFormat="1" ht="78.75" customHeight="1" x14ac:dyDescent="0.25">
      <c r="B41" s="74"/>
      <c r="C41" s="28">
        <v>32</v>
      </c>
      <c r="D41" s="76" t="s">
        <v>9</v>
      </c>
      <c r="E41" s="77"/>
      <c r="F41" s="27">
        <v>5</v>
      </c>
      <c r="G41" s="26"/>
      <c r="H41" s="25"/>
    </row>
    <row r="42" spans="2:8" s="6" customFormat="1" ht="78.75" customHeight="1" x14ac:dyDescent="0.25">
      <c r="B42" s="74"/>
      <c r="C42" s="28">
        <v>33</v>
      </c>
      <c r="D42" s="76" t="s">
        <v>8</v>
      </c>
      <c r="E42" s="77"/>
      <c r="F42" s="27">
        <v>5</v>
      </c>
      <c r="G42" s="26"/>
      <c r="H42" s="25"/>
    </row>
    <row r="43" spans="2:8" s="6" customFormat="1" ht="78.75" customHeight="1" x14ac:dyDescent="0.25">
      <c r="B43" s="74"/>
      <c r="C43" s="28">
        <v>34</v>
      </c>
      <c r="D43" s="76" t="s">
        <v>7</v>
      </c>
      <c r="E43" s="77"/>
      <c r="F43" s="27">
        <v>2</v>
      </c>
      <c r="G43" s="26"/>
      <c r="H43" s="25"/>
    </row>
    <row r="44" spans="2:8" s="6" customFormat="1" ht="78.75" customHeight="1" x14ac:dyDescent="0.25">
      <c r="B44" s="74"/>
      <c r="C44" s="28">
        <v>35</v>
      </c>
      <c r="D44" s="76" t="s">
        <v>6</v>
      </c>
      <c r="E44" s="77"/>
      <c r="F44" s="27">
        <v>2</v>
      </c>
      <c r="G44" s="26"/>
      <c r="H44" s="25"/>
    </row>
    <row r="45" spans="2:8" s="6" customFormat="1" ht="78.75" customHeight="1" thickBot="1" x14ac:dyDescent="0.3">
      <c r="B45" s="74"/>
      <c r="C45" s="28">
        <v>36</v>
      </c>
      <c r="D45" s="76" t="s">
        <v>5</v>
      </c>
      <c r="E45" s="77"/>
      <c r="F45" s="27">
        <v>2</v>
      </c>
      <c r="G45" s="26"/>
      <c r="H45" s="25"/>
    </row>
    <row r="46" spans="2:8" s="6" customFormat="1" ht="35.25" customHeight="1" thickBot="1" x14ac:dyDescent="0.3">
      <c r="B46" s="86" t="s">
        <v>4</v>
      </c>
      <c r="C46" s="87"/>
      <c r="D46" s="87"/>
      <c r="E46" s="84" t="s">
        <v>3</v>
      </c>
      <c r="F46" s="82">
        <f>SUM(F10:F45)</f>
        <v>100</v>
      </c>
      <c r="G46" s="82">
        <f>IF((COUNTIF(G10:$G$25,"não")&gt;=1),"0",SUMIF($G$26:$G$45,"SIM",$F$26:$F$45))</f>
        <v>0</v>
      </c>
      <c r="H46" s="24" t="s">
        <v>2</v>
      </c>
    </row>
    <row r="47" spans="2:8" s="6" customFormat="1" ht="35.25" customHeight="1" thickTop="1" thickBot="1" x14ac:dyDescent="0.3">
      <c r="B47" s="88"/>
      <c r="C47" s="89"/>
      <c r="D47" s="89"/>
      <c r="E47" s="85"/>
      <c r="F47" s="83"/>
      <c r="G47" s="83"/>
      <c r="H47" s="23">
        <f>(G46/(F46-(SUMIF($G$26:$G$45,"N/A",$F$26:$F$45))))</f>
        <v>0</v>
      </c>
    </row>
    <row r="48" spans="2:8" s="6" customFormat="1" ht="384" customHeight="1" x14ac:dyDescent="0.25">
      <c r="B48" s="92" t="s">
        <v>66</v>
      </c>
      <c r="C48" s="93"/>
      <c r="D48" s="93"/>
      <c r="E48" s="93"/>
      <c r="F48" s="93"/>
      <c r="G48" s="93"/>
      <c r="H48" s="94"/>
    </row>
    <row r="49" spans="2:8" s="6" customFormat="1" ht="106.5" customHeight="1" x14ac:dyDescent="0.25">
      <c r="B49" s="95"/>
      <c r="C49" s="96"/>
      <c r="D49" s="96"/>
      <c r="E49" s="96"/>
      <c r="F49" s="96"/>
      <c r="G49" s="96"/>
      <c r="H49" s="97"/>
    </row>
    <row r="50" spans="2:8" s="6" customFormat="1" ht="236.25" customHeight="1" x14ac:dyDescent="0.25">
      <c r="B50" s="19"/>
      <c r="C50" s="18"/>
      <c r="D50" s="22"/>
      <c r="E50" s="21"/>
      <c r="F50" s="20"/>
      <c r="G50" s="90"/>
      <c r="H50" s="91"/>
    </row>
    <row r="51" spans="2:8" s="6" customFormat="1" ht="18" customHeight="1" x14ac:dyDescent="0.25">
      <c r="B51" s="19"/>
      <c r="C51" s="18"/>
      <c r="D51" s="17" t="s">
        <v>1</v>
      </c>
      <c r="E51" s="16"/>
      <c r="F51" s="80" t="s">
        <v>0</v>
      </c>
      <c r="G51" s="80"/>
      <c r="H51" s="81"/>
    </row>
    <row r="52" spans="2:8" s="6" customFormat="1" ht="18.75" thickBot="1" x14ac:dyDescent="0.3">
      <c r="B52" s="15"/>
      <c r="C52" s="14"/>
      <c r="D52" s="13"/>
      <c r="E52" s="13"/>
      <c r="F52" s="12"/>
      <c r="G52" s="12"/>
      <c r="H52" s="11"/>
    </row>
    <row r="53" spans="2:8" s="6" customFormat="1" x14ac:dyDescent="0.25">
      <c r="B53" s="10"/>
      <c r="C53" s="9"/>
      <c r="D53" s="8"/>
      <c r="E53" s="8"/>
      <c r="F53" s="7"/>
      <c r="G53" s="7"/>
      <c r="H53" s="7"/>
    </row>
  </sheetData>
  <sheetProtection algorithmName="SHA-512" hashValue="LDBcGgwrziOjK2eccE4nOMQGHyXvY/qPGXGBokpznz198krkgUCnCtnYR4qMfZNk7CR4x7HcYRFqae8YVvKhhw==" saltValue="Z0kQAMYeOFMZlIvlKZZySA==" spinCount="100000" sheet="1" formatColumns="0" formatRows="0" insertColumns="0" insertRows="0" insertHyperlinks="0" deleteColumns="0" deleteRows="0" sort="0" autoFilter="0" pivotTables="0"/>
  <mergeCells count="47">
    <mergeCell ref="F51:H51"/>
    <mergeCell ref="F46:F47"/>
    <mergeCell ref="G46:G47"/>
    <mergeCell ref="D41:E41"/>
    <mergeCell ref="D42:E42"/>
    <mergeCell ref="D43:E43"/>
    <mergeCell ref="D44:E44"/>
    <mergeCell ref="D45:E45"/>
    <mergeCell ref="E46:E47"/>
    <mergeCell ref="B46:D47"/>
    <mergeCell ref="B48:H49"/>
    <mergeCell ref="G50:H50"/>
    <mergeCell ref="B26:B45"/>
    <mergeCell ref="D26:E26"/>
    <mergeCell ref="D27:E27"/>
    <mergeCell ref="D28:E28"/>
    <mergeCell ref="D29:E29"/>
    <mergeCell ref="D30:E30"/>
    <mergeCell ref="D31:E31"/>
    <mergeCell ref="D32:E32"/>
    <mergeCell ref="D35:E35"/>
    <mergeCell ref="D36:E36"/>
    <mergeCell ref="D37:E37"/>
    <mergeCell ref="D38:E38"/>
    <mergeCell ref="D33:E33"/>
    <mergeCell ref="D34:E34"/>
    <mergeCell ref="D22:E22"/>
    <mergeCell ref="D23:E23"/>
    <mergeCell ref="D24:E24"/>
    <mergeCell ref="D39:E39"/>
    <mergeCell ref="D40:E40"/>
    <mergeCell ref="D16:E16"/>
    <mergeCell ref="D17:E17"/>
    <mergeCell ref="D18:E18"/>
    <mergeCell ref="B2:G2"/>
    <mergeCell ref="D10:E10"/>
    <mergeCell ref="D11:E11"/>
    <mergeCell ref="D12:E12"/>
    <mergeCell ref="D13:E13"/>
    <mergeCell ref="D14:E14"/>
    <mergeCell ref="D15:E15"/>
    <mergeCell ref="D9:E9"/>
    <mergeCell ref="B10:B25"/>
    <mergeCell ref="D25:E25"/>
    <mergeCell ref="D19:E19"/>
    <mergeCell ref="D20:E20"/>
    <mergeCell ref="D21:E21"/>
  </mergeCells>
  <conditionalFormatting sqref="G10:G45">
    <cfRule type="cellIs" dxfId="0" priority="1" operator="equal">
      <formula>"NÃO"</formula>
    </cfRule>
  </conditionalFormatting>
  <dataValidations count="1">
    <dataValidation type="list" allowBlank="1" showInputMessage="1" showErrorMessage="1" sqref="G10:G45">
      <formula1>"SIM,NÃO,N/A"</formula1>
    </dataValidation>
  </dataValidations>
  <pageMargins left="0.23622047244094491" right="3.937007874015748E-2" top="0.15748031496062992" bottom="0.15748031496062992" header="0.31496062992125984" footer="0.31496062992125984"/>
  <pageSetup paperSize="9" scale="38" fitToHeight="0" orientation="portrait" r:id="rId1"/>
  <headerFooter>
    <oddHeader>&amp;R&amp;"Calibri"&amp;10&amp;K000000Público&amp;1#</oddHeader>
    <oddFooter>&amp;L&amp;1#&amp;"Calibri"&amp;10&amp;K000000Público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Frente de Trabalho</vt:lpstr>
      <vt:lpstr>'Frente de Trabalho'!Area_de_impressao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Anderson Rodrigues</dc:creator>
  <cp:lastModifiedBy>Arthur Anderson Rodrigues</cp:lastModifiedBy>
  <cp:lastPrinted>2022-08-30T03:30:43Z</cp:lastPrinted>
  <dcterms:created xsi:type="dcterms:W3CDTF">2022-08-01T12:35:56Z</dcterms:created>
  <dcterms:modified xsi:type="dcterms:W3CDTF">2022-08-30T03:31:23Z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9865d7-d308-40f9-bc12-7b003d1cb0f9_Enabled">
    <vt:lpwstr>true</vt:lpwstr>
  </property>
  <property fmtid="{D5CDD505-2E9C-101B-9397-08002B2CF9AE}" pid="3" name="MSIP_Label_ff9865d7-d308-40f9-bc12-7b003d1cb0f9_SetDate">
    <vt:lpwstr>2022-08-30T03:31:23Z</vt:lpwstr>
  </property>
  <property fmtid="{D5CDD505-2E9C-101B-9397-08002B2CF9AE}" pid="4" name="MSIP_Label_ff9865d7-d308-40f9-bc12-7b003d1cb0f9_Method">
    <vt:lpwstr>Privileged</vt:lpwstr>
  </property>
  <property fmtid="{D5CDD505-2E9C-101B-9397-08002B2CF9AE}" pid="5" name="MSIP_Label_ff9865d7-d308-40f9-bc12-7b003d1cb0f9_Name">
    <vt:lpwstr>Público</vt:lpwstr>
  </property>
  <property fmtid="{D5CDD505-2E9C-101B-9397-08002B2CF9AE}" pid="6" name="MSIP_Label_ff9865d7-d308-40f9-bc12-7b003d1cb0f9_SiteId">
    <vt:lpwstr>837ce9c2-30fa-4613-b9ee-1f114ce71ff1</vt:lpwstr>
  </property>
  <property fmtid="{D5CDD505-2E9C-101B-9397-08002B2CF9AE}" pid="7" name="MSIP_Label_ff9865d7-d308-40f9-bc12-7b003d1cb0f9_ActionId">
    <vt:lpwstr>567bd38d-edfc-40c0-9c06-a5287b896f2f</vt:lpwstr>
  </property>
  <property fmtid="{D5CDD505-2E9C-101B-9397-08002B2CF9AE}" pid="8" name="MSIP_Label_ff9865d7-d308-40f9-bc12-7b003d1cb0f9_ContentBits">
    <vt:lpwstr>3</vt:lpwstr>
  </property>
</Properties>
</file>